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2D398B8-9852-44C7-AFC8-EAD702A300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L32" i="1"/>
  <c r="J32" i="1"/>
  <c r="I32" i="1"/>
  <c r="H32" i="1"/>
  <c r="G32" i="1"/>
  <c r="F32" i="1"/>
  <c r="J13" i="1"/>
  <c r="I13" i="1"/>
  <c r="H13" i="1"/>
  <c r="G13" i="1"/>
  <c r="F13" i="1"/>
  <c r="B195" i="1"/>
  <c r="A195" i="1"/>
  <c r="L194" i="1"/>
  <c r="J194" i="1"/>
  <c r="I194" i="1"/>
  <c r="H194" i="1"/>
  <c r="G194" i="1"/>
  <c r="F194" i="1"/>
  <c r="B185" i="1"/>
  <c r="A185" i="1"/>
  <c r="L195" i="1"/>
  <c r="J195" i="1"/>
  <c r="I195" i="1"/>
  <c r="H195" i="1"/>
  <c r="G195" i="1"/>
  <c r="F195" i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76" i="1"/>
  <c r="H176" i="1"/>
  <c r="G176" i="1"/>
  <c r="F176" i="1"/>
  <c r="B157" i="1"/>
  <c r="A157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100" i="1"/>
  <c r="B81" i="1"/>
  <c r="A81" i="1"/>
  <c r="L80" i="1"/>
  <c r="J80" i="1"/>
  <c r="J81" i="1" s="1"/>
  <c r="I80" i="1"/>
  <c r="H80" i="1"/>
  <c r="G80" i="1"/>
  <c r="F80" i="1"/>
  <c r="B71" i="1"/>
  <c r="A71" i="1"/>
  <c r="L81" i="1"/>
  <c r="I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L24" i="1" s="1"/>
  <c r="J23" i="1"/>
  <c r="I23" i="1"/>
  <c r="H23" i="1"/>
  <c r="G23" i="1"/>
  <c r="F23" i="1"/>
  <c r="B14" i="1"/>
  <c r="A14" i="1"/>
  <c r="J24" i="1"/>
  <c r="H24" i="1"/>
  <c r="F24" i="1"/>
  <c r="G24" i="1" l="1"/>
  <c r="I24" i="1"/>
  <c r="F81" i="1"/>
  <c r="H81" i="1"/>
</calcChain>
</file>

<file path=xl/sharedStrings.xml><?xml version="1.0" encoding="utf-8"?>
<sst xmlns="http://schemas.openxmlformats.org/spreadsheetml/2006/main" count="253" uniqueCount="82">
  <si>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</si>
  <si>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</si>
  <si>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</si>
  <si>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</si>
  <si>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</si>
  <si>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</si>
  <si>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</si>
  <si>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</si>
  <si>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</si>
  <si>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</si>
  <si>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</si>
  <si>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</si>
  <si>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</si>
  <si>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</si>
  <si>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</si>
  <si>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</si>
  <si>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</si>
  <si>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</si>
  <si>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</si>
  <si>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</si>
  <si>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</si>
  <si>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</si>
  <si>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</si>
  <si>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</si>
  <si>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</si>
  <si>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</si>
  <si>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</si>
  <si>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</si>
  <si>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</si>
  <si>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</si>
  <si>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</si>
  <si>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</si>
  <si>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</si>
  <si>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</si>
  <si>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</si>
  <si>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</si>
  <si>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</si>
  <si>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</si>
  <si>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</si>
  <si>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конд изд.</t>
  </si>
  <si>
    <t>Апельсин</t>
  </si>
  <si>
    <t>Чай с молоком</t>
  </si>
  <si>
    <t>директор</t>
  </si>
  <si>
    <t>Ломаш В.А.</t>
  </si>
  <si>
    <t>МОУ "Сумпосадская СОШ"</t>
  </si>
  <si>
    <t>Макароны отварные с овощами</t>
  </si>
  <si>
    <t>Батон</t>
  </si>
  <si>
    <t>Яйцо вареное</t>
  </si>
  <si>
    <t>Масло сливочное порциями</t>
  </si>
  <si>
    <t>Каша манная вязкая</t>
  </si>
  <si>
    <t>Кофейный напиток на молоке</t>
  </si>
  <si>
    <t>Хлеб пшеничный формовой</t>
  </si>
  <si>
    <t>Груши</t>
  </si>
  <si>
    <t>Бутерброды с сыром (2 вариант)</t>
  </si>
  <si>
    <t>Омлет с пшенной кашей</t>
  </si>
  <si>
    <t>Напиток из шиповника</t>
  </si>
  <si>
    <t>Бананы</t>
  </si>
  <si>
    <t>Хлеб ржано-пшеничный</t>
  </si>
  <si>
    <t>Запеканка рисовая с творогом</t>
  </si>
  <si>
    <t>Какао с молоком</t>
  </si>
  <si>
    <t>Яблоки</t>
  </si>
  <si>
    <t>Соус молочный сладкий</t>
  </si>
  <si>
    <t>Тефтели из говядины</t>
  </si>
  <si>
    <t>Каша перловая рассыпчатая</t>
  </si>
  <si>
    <t>овощи</t>
  </si>
  <si>
    <t>Салат из свеклы с яблоками</t>
  </si>
  <si>
    <t>Каша пшеничная жидкая</t>
  </si>
  <si>
    <t>Апельсины</t>
  </si>
  <si>
    <t>Кнели горячие с рисом</t>
  </si>
  <si>
    <t>Рагу из овощей</t>
  </si>
  <si>
    <t>Салат из соленых огурцов</t>
  </si>
  <si>
    <t>Запеканка пшенная с творогом</t>
  </si>
  <si>
    <t>Чай с сахаром</t>
  </si>
  <si>
    <t>Омлет с рисовой кашей</t>
  </si>
  <si>
    <t>гор. напиток</t>
  </si>
  <si>
    <t>Банан</t>
  </si>
  <si>
    <t>Котлеты рубленные из птицы с соусом</t>
  </si>
  <si>
    <t>Чай с лимоном</t>
  </si>
  <si>
    <t>Хлеб ржано -пшеничный</t>
  </si>
  <si>
    <t>гор. блюдо</t>
  </si>
  <si>
    <t>Макаронные изделия отварные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</si>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</sst>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58" sqref="Q15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44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7</v>
      </c>
      <c r="H6" s="40">
        <v>5</v>
      </c>
      <c r="I6" s="40">
        <v>35</v>
      </c>
      <c r="J6" s="40">
        <v>210</v>
      </c>
      <c r="K6" s="41">
        <v>258</v>
      </c>
      <c r="L6" s="40">
        <v>41.2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10</v>
      </c>
      <c r="G7" s="43">
        <v>0</v>
      </c>
      <c r="H7" s="43">
        <v>7</v>
      </c>
      <c r="I7" s="43">
        <v>0</v>
      </c>
      <c r="J7" s="43">
        <v>66</v>
      </c>
      <c r="K7" s="44">
        <v>79</v>
      </c>
      <c r="L7" s="43">
        <v>7.5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2</v>
      </c>
      <c r="H8" s="43">
        <v>1</v>
      </c>
      <c r="I8" s="43">
        <v>10</v>
      </c>
      <c r="J8" s="43">
        <v>58</v>
      </c>
      <c r="K8" s="44">
        <v>460</v>
      </c>
      <c r="L8" s="60">
        <v>8.31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</v>
      </c>
      <c r="H9" s="43">
        <v>1</v>
      </c>
      <c r="I9" s="43">
        <v>15</v>
      </c>
      <c r="J9" s="43">
        <v>79</v>
      </c>
      <c r="K9" s="44">
        <v>576</v>
      </c>
      <c r="L9" s="43">
        <v>2.1</v>
      </c>
    </row>
    <row r="10" spans="1:12" ht="15" x14ac:dyDescent="0.2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1</v>
      </c>
      <c r="H10" s="43">
        <v>0</v>
      </c>
      <c r="I10" s="43">
        <v>8</v>
      </c>
      <c r="J10" s="43">
        <v>38</v>
      </c>
      <c r="K10" s="44">
        <v>82</v>
      </c>
      <c r="L10" s="43">
        <v>25</v>
      </c>
    </row>
    <row r="11" spans="1:12" ht="15" x14ac:dyDescent="0.25">
      <c r="A11" s="23"/>
      <c r="B11" s="15"/>
      <c r="C11" s="11"/>
      <c r="D11" s="6"/>
      <c r="E11" s="42" t="s">
        <v>47</v>
      </c>
      <c r="F11" s="43">
        <v>40</v>
      </c>
      <c r="G11" s="43">
        <v>5</v>
      </c>
      <c r="H11" s="43">
        <v>5</v>
      </c>
      <c r="I11" s="43">
        <v>0</v>
      </c>
      <c r="J11" s="43">
        <v>63</v>
      </c>
      <c r="K11" s="44">
        <v>267</v>
      </c>
      <c r="L11" s="43">
        <v>15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17</v>
      </c>
      <c r="H13" s="19">
        <f t="shared" si="0"/>
        <v>19</v>
      </c>
      <c r="I13" s="19">
        <f t="shared" si="0"/>
        <v>68</v>
      </c>
      <c r="J13" s="19">
        <f t="shared" si="0"/>
        <v>514</v>
      </c>
      <c r="K13" s="25"/>
      <c r="L13" s="19">
        <v>99.11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580</v>
      </c>
      <c r="G24" s="32">
        <f t="shared" ref="G24:J24" si="3">G13+G23</f>
        <v>17</v>
      </c>
      <c r="H24" s="32">
        <f t="shared" si="3"/>
        <v>19</v>
      </c>
      <c r="I24" s="32">
        <f t="shared" si="3"/>
        <v>68</v>
      </c>
      <c r="J24" s="32">
        <f t="shared" si="3"/>
        <v>514</v>
      </c>
      <c r="K24" s="32"/>
      <c r="L24" s="32">
        <f t="shared" ref="L24" si="4">L13+L23</f>
        <v>99.11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7</v>
      </c>
      <c r="H25" s="40">
        <v>6</v>
      </c>
      <c r="I25" s="40">
        <v>35</v>
      </c>
      <c r="J25" s="40">
        <v>224</v>
      </c>
      <c r="K25" s="41">
        <v>214</v>
      </c>
      <c r="L25" s="40">
        <v>16.440000000000001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35</v>
      </c>
      <c r="G26" s="43">
        <v>5</v>
      </c>
      <c r="H26" s="43">
        <v>8</v>
      </c>
      <c r="I26" s="43">
        <v>8</v>
      </c>
      <c r="J26" s="43">
        <v>125</v>
      </c>
      <c r="K26" s="44">
        <v>64</v>
      </c>
      <c r="L26" s="43">
        <v>29.65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3</v>
      </c>
      <c r="H27" s="43">
        <v>3</v>
      </c>
      <c r="I27" s="43">
        <v>16</v>
      </c>
      <c r="J27" s="43">
        <v>101</v>
      </c>
      <c r="K27" s="44">
        <v>465</v>
      </c>
      <c r="L27" s="43">
        <v>9.33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15</v>
      </c>
      <c r="G28" s="43">
        <v>1</v>
      </c>
      <c r="H28" s="43">
        <v>0</v>
      </c>
      <c r="I28" s="43">
        <v>7</v>
      </c>
      <c r="J28" s="43">
        <v>35</v>
      </c>
      <c r="K28" s="44">
        <v>573</v>
      </c>
      <c r="L28" s="43">
        <v>2.34</v>
      </c>
    </row>
    <row r="29" spans="1:12" ht="15" x14ac:dyDescent="0.2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0</v>
      </c>
      <c r="H29" s="43">
        <v>0</v>
      </c>
      <c r="I29" s="43">
        <v>10</v>
      </c>
      <c r="J29" s="43">
        <v>46</v>
      </c>
      <c r="K29" s="44">
        <v>82</v>
      </c>
      <c r="L29" s="43">
        <v>26</v>
      </c>
    </row>
    <row r="30" spans="1:12" ht="15" x14ac:dyDescent="0.25">
      <c r="A30" s="14"/>
      <c r="B30" s="15"/>
      <c r="C30" s="11"/>
      <c r="D30" s="50" t="s">
        <v>39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:J32" si="5">SUM(G25:G31)</f>
        <v>16</v>
      </c>
      <c r="H32" s="19">
        <f t="shared" si="5"/>
        <v>17</v>
      </c>
      <c r="I32" s="19">
        <f t="shared" si="5"/>
        <v>76</v>
      </c>
      <c r="J32" s="19">
        <f t="shared" si="5"/>
        <v>531</v>
      </c>
      <c r="K32" s="25"/>
      <c r="L32" s="19">
        <f t="shared" ref="L32" si="6">SUM(L25:L31)</f>
        <v>83.76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:L42" si="10">SUM(J33:J41)</f>
        <v>0</v>
      </c>
      <c r="K42" s="25"/>
      <c r="L42" s="19">
        <f t="shared" si="10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1">G32+G42</f>
        <v>16</v>
      </c>
      <c r="H43" s="32">
        <f t="shared" ref="H43" si="12">H32+H42</f>
        <v>17</v>
      </c>
      <c r="I43" s="32">
        <f t="shared" ref="I43" si="13">I32+I42</f>
        <v>76</v>
      </c>
      <c r="J43" s="32">
        <f t="shared" ref="J43:L43" si="14">J32+J42</f>
        <v>531</v>
      </c>
      <c r="K43" s="32"/>
      <c r="L43" s="32">
        <f t="shared" si="14"/>
        <v>83.76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150</v>
      </c>
      <c r="G44" s="40">
        <v>13</v>
      </c>
      <c r="H44" s="40">
        <v>16</v>
      </c>
      <c r="I44" s="40">
        <v>16</v>
      </c>
      <c r="J44" s="40">
        <v>261</v>
      </c>
      <c r="K44" s="41">
        <v>271</v>
      </c>
      <c r="L44" s="40">
        <v>36.9</v>
      </c>
    </row>
    <row r="45" spans="1:12" ht="15" x14ac:dyDescent="0.25">
      <c r="A45" s="23"/>
      <c r="B45" s="15"/>
      <c r="C45" s="11"/>
      <c r="D45" s="53" t="s">
        <v>23</v>
      </c>
      <c r="E45" s="42" t="s">
        <v>57</v>
      </c>
      <c r="F45" s="43">
        <v>20</v>
      </c>
      <c r="G45" s="43">
        <v>1</v>
      </c>
      <c r="H45" s="43">
        <v>0</v>
      </c>
      <c r="I45" s="43">
        <v>8</v>
      </c>
      <c r="J45" s="43">
        <v>40</v>
      </c>
      <c r="K45" s="44">
        <v>575</v>
      </c>
      <c r="L45" s="43">
        <v>1.36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1</v>
      </c>
      <c r="H46" s="43">
        <v>0</v>
      </c>
      <c r="I46" s="43">
        <v>18</v>
      </c>
      <c r="J46" s="43">
        <v>78</v>
      </c>
      <c r="K46" s="44">
        <v>496</v>
      </c>
      <c r="L46" s="43">
        <v>11.8</v>
      </c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</v>
      </c>
      <c r="H47" s="43">
        <v>0</v>
      </c>
      <c r="I47" s="43">
        <v>15</v>
      </c>
      <c r="J47" s="43">
        <v>70</v>
      </c>
      <c r="K47" s="44">
        <v>573</v>
      </c>
      <c r="L47" s="43">
        <v>2.34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2</v>
      </c>
      <c r="H48" s="43">
        <v>1</v>
      </c>
      <c r="I48" s="43">
        <v>21</v>
      </c>
      <c r="J48" s="43">
        <v>95</v>
      </c>
      <c r="K48" s="44">
        <v>82</v>
      </c>
      <c r="L48" s="43">
        <v>24.5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v>500</v>
      </c>
      <c r="G51" s="19">
        <v>35</v>
      </c>
      <c r="H51" s="19">
        <v>34</v>
      </c>
      <c r="I51" s="19">
        <v>78</v>
      </c>
      <c r="J51" s="19">
        <v>544</v>
      </c>
      <c r="K51" s="25"/>
      <c r="L51" s="19">
        <v>76.900000000000006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5">SUM(G52:G60)</f>
        <v>0</v>
      </c>
      <c r="H61" s="19">
        <f t="shared" ref="H61" si="16">SUM(H52:H60)</f>
        <v>0</v>
      </c>
      <c r="I61" s="19">
        <f t="shared" ref="I61" si="17">SUM(I52:I60)</f>
        <v>0</v>
      </c>
      <c r="J61" s="19">
        <f t="shared" ref="J61:L61" si="18">SUM(J52:J60)</f>
        <v>0</v>
      </c>
      <c r="K61" s="25"/>
      <c r="L61" s="19">
        <f t="shared" si="18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500</v>
      </c>
      <c r="G62" s="32">
        <f t="shared" ref="G62" si="19">G51+G61</f>
        <v>35</v>
      </c>
      <c r="H62" s="32">
        <f t="shared" ref="H62" si="20">H51+H61</f>
        <v>34</v>
      </c>
      <c r="I62" s="32">
        <f t="shared" ref="I62" si="21">I51+I61</f>
        <v>78</v>
      </c>
      <c r="J62" s="32">
        <f t="shared" ref="J62:L62" si="22">J51+J61</f>
        <v>544</v>
      </c>
      <c r="K62" s="32"/>
      <c r="L62" s="32">
        <f t="shared" si="22"/>
        <v>76.900000000000006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150</v>
      </c>
      <c r="G63" s="40">
        <v>10</v>
      </c>
      <c r="H63" s="40">
        <v>6</v>
      </c>
      <c r="I63" s="40">
        <v>37</v>
      </c>
      <c r="J63" s="40">
        <v>242</v>
      </c>
      <c r="K63" s="41">
        <v>282</v>
      </c>
      <c r="L63" s="40">
        <v>39.700000000000003</v>
      </c>
    </row>
    <row r="64" spans="1:12" ht="15" x14ac:dyDescent="0.25">
      <c r="A64" s="23"/>
      <c r="B64" s="15"/>
      <c r="C64" s="11"/>
      <c r="D64" s="6"/>
      <c r="E64" s="42" t="s">
        <v>48</v>
      </c>
      <c r="F64" s="43">
        <v>10</v>
      </c>
      <c r="G64" s="43">
        <v>0</v>
      </c>
      <c r="H64" s="43">
        <v>7</v>
      </c>
      <c r="I64" s="43">
        <v>0</v>
      </c>
      <c r="J64" s="43">
        <v>66</v>
      </c>
      <c r="K64" s="44">
        <v>79</v>
      </c>
      <c r="L64" s="43">
        <v>7.5</v>
      </c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4</v>
      </c>
      <c r="H65" s="43">
        <v>3</v>
      </c>
      <c r="I65" s="43">
        <v>14</v>
      </c>
      <c r="J65" s="43">
        <v>96</v>
      </c>
      <c r="K65" s="44">
        <v>462</v>
      </c>
      <c r="L65" s="43">
        <v>11.83</v>
      </c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2</v>
      </c>
      <c r="H66" s="43">
        <v>0</v>
      </c>
      <c r="I66" s="43">
        <v>15</v>
      </c>
      <c r="J66" s="43">
        <v>70</v>
      </c>
      <c r="K66" s="44">
        <v>573</v>
      </c>
      <c r="L66" s="43">
        <v>2.34</v>
      </c>
    </row>
    <row r="67" spans="1:12" ht="15" x14ac:dyDescent="0.25">
      <c r="A67" s="23"/>
      <c r="B67" s="15"/>
      <c r="C67" s="11"/>
      <c r="D67" s="7" t="s">
        <v>24</v>
      </c>
      <c r="E67" s="42" t="s">
        <v>60</v>
      </c>
      <c r="F67" s="43">
        <v>100</v>
      </c>
      <c r="G67" s="43">
        <v>0</v>
      </c>
      <c r="H67" s="43">
        <v>0</v>
      </c>
      <c r="I67" s="43">
        <v>10</v>
      </c>
      <c r="J67" s="43">
        <v>45</v>
      </c>
      <c r="K67" s="44">
        <v>82</v>
      </c>
      <c r="L67" s="43">
        <v>19</v>
      </c>
    </row>
    <row r="68" spans="1:12" ht="15" x14ac:dyDescent="0.25">
      <c r="A68" s="23"/>
      <c r="B68" s="15"/>
      <c r="C68" s="11"/>
      <c r="D68" s="6"/>
      <c r="E68" s="42" t="s">
        <v>61</v>
      </c>
      <c r="F68" s="43">
        <v>30</v>
      </c>
      <c r="G68" s="43">
        <v>1</v>
      </c>
      <c r="H68" s="43">
        <v>1</v>
      </c>
      <c r="I68" s="43">
        <v>2</v>
      </c>
      <c r="J68" s="43">
        <v>25</v>
      </c>
      <c r="K68" s="44">
        <v>406</v>
      </c>
      <c r="L68" s="43">
        <v>5.9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F63+F65+F66+F67+F68+F69</f>
        <v>510</v>
      </c>
      <c r="G70" s="19">
        <f>G63+G65+G66+G67+G68+G69</f>
        <v>17</v>
      </c>
      <c r="H70" s="19">
        <f>+H63+H65+H66+H67+H68+H69</f>
        <v>10</v>
      </c>
      <c r="I70" s="19">
        <f>I63+I65+I66+I67+I68+I69</f>
        <v>78</v>
      </c>
      <c r="J70" s="19">
        <v>544</v>
      </c>
      <c r="K70" s="25">
        <v>1884</v>
      </c>
      <c r="L70" s="19">
        <v>86.27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3">SUM(G71:G79)</f>
        <v>0</v>
      </c>
      <c r="H80" s="19">
        <f t="shared" ref="H80" si="24">SUM(H71:H79)</f>
        <v>0</v>
      </c>
      <c r="I80" s="19">
        <f t="shared" ref="I80" si="25">SUM(I71:I79)</f>
        <v>0</v>
      </c>
      <c r="J80" s="19">
        <f t="shared" ref="J80:L80" si="26">SUM(J71:J79)</f>
        <v>0</v>
      </c>
      <c r="K80" s="25"/>
      <c r="L80" s="19">
        <f t="shared" si="2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510</v>
      </c>
      <c r="G81" s="32">
        <f t="shared" ref="G81" si="27">G70+G80</f>
        <v>17</v>
      </c>
      <c r="H81" s="32">
        <f t="shared" ref="H81" si="28">H70+H80</f>
        <v>10</v>
      </c>
      <c r="I81" s="32">
        <f t="shared" ref="I81" si="29">I70+I80</f>
        <v>78</v>
      </c>
      <c r="J81" s="32">
        <f t="shared" ref="J81:L81" si="30">J70+J80</f>
        <v>544</v>
      </c>
      <c r="K81" s="32"/>
      <c r="L81" s="32">
        <f t="shared" si="30"/>
        <v>86.27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60</v>
      </c>
      <c r="G82" s="40">
        <v>8</v>
      </c>
      <c r="H82" s="40">
        <v>6</v>
      </c>
      <c r="I82" s="40">
        <v>4</v>
      </c>
      <c r="J82" s="40">
        <v>106</v>
      </c>
      <c r="K82" s="41">
        <v>343</v>
      </c>
      <c r="L82" s="40">
        <v>64.2</v>
      </c>
    </row>
    <row r="83" spans="1:12" ht="15" x14ac:dyDescent="0.25">
      <c r="A83" s="23"/>
      <c r="B83" s="15"/>
      <c r="C83" s="11"/>
      <c r="D83" s="53" t="s">
        <v>23</v>
      </c>
      <c r="E83" s="42" t="s">
        <v>57</v>
      </c>
      <c r="F83" s="43">
        <v>20</v>
      </c>
      <c r="G83" s="43">
        <v>1</v>
      </c>
      <c r="H83" s="43">
        <v>0</v>
      </c>
      <c r="I83" s="43">
        <v>8</v>
      </c>
      <c r="J83" s="43">
        <v>40</v>
      </c>
      <c r="K83" s="44">
        <v>575</v>
      </c>
      <c r="L83" s="43">
        <v>1.36</v>
      </c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2</v>
      </c>
      <c r="H84" s="43">
        <v>1</v>
      </c>
      <c r="I84" s="43">
        <v>10</v>
      </c>
      <c r="J84" s="43">
        <v>58</v>
      </c>
      <c r="K84" s="44">
        <v>460</v>
      </c>
      <c r="L84" s="43">
        <v>9.33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</v>
      </c>
      <c r="H85" s="43">
        <v>0</v>
      </c>
      <c r="I85" s="43">
        <v>15</v>
      </c>
      <c r="J85" s="43">
        <v>70</v>
      </c>
      <c r="K85" s="44">
        <v>573</v>
      </c>
      <c r="L85" s="43">
        <v>2.34</v>
      </c>
    </row>
    <row r="86" spans="1:12" ht="15" x14ac:dyDescent="0.25">
      <c r="A86" s="23"/>
      <c r="B86" s="15"/>
      <c r="C86" s="11"/>
      <c r="D86" s="51" t="s">
        <v>21</v>
      </c>
      <c r="E86" s="42" t="s">
        <v>63</v>
      </c>
      <c r="F86" s="43">
        <v>150</v>
      </c>
      <c r="G86" s="43">
        <v>4</v>
      </c>
      <c r="H86" s="43">
        <v>5</v>
      </c>
      <c r="I86" s="43">
        <v>30</v>
      </c>
      <c r="J86" s="43">
        <v>178</v>
      </c>
      <c r="K86" s="44">
        <v>207</v>
      </c>
      <c r="L86" s="43">
        <v>8.1</v>
      </c>
    </row>
    <row r="87" spans="1:12" ht="15" x14ac:dyDescent="0.25">
      <c r="A87" s="23"/>
      <c r="B87" s="15"/>
      <c r="C87" s="11"/>
      <c r="D87" s="52" t="s">
        <v>64</v>
      </c>
      <c r="E87" s="42" t="s">
        <v>65</v>
      </c>
      <c r="F87" s="43">
        <v>60</v>
      </c>
      <c r="G87" s="43">
        <v>1</v>
      </c>
      <c r="H87" s="43">
        <v>4</v>
      </c>
      <c r="I87" s="43">
        <v>7</v>
      </c>
      <c r="J87" s="43">
        <v>62</v>
      </c>
      <c r="K87" s="44">
        <v>108</v>
      </c>
      <c r="L87" s="43">
        <v>12.3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520</v>
      </c>
      <c r="G89" s="19">
        <v>18</v>
      </c>
      <c r="H89" s="19">
        <v>16</v>
      </c>
      <c r="I89" s="19">
        <v>74</v>
      </c>
      <c r="J89" s="19">
        <v>514</v>
      </c>
      <c r="K89" s="25"/>
      <c r="L89" s="19">
        <v>97.63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1">SUM(G90:G98)</f>
        <v>0</v>
      </c>
      <c r="H99" s="19">
        <f t="shared" ref="H99" si="32">SUM(H90:H98)</f>
        <v>0</v>
      </c>
      <c r="I99" s="19">
        <f t="shared" ref="I99" si="33">SUM(I90:I98)</f>
        <v>0</v>
      </c>
      <c r="J99" s="19">
        <f t="shared" ref="J99:L99" si="34">SUM(J90:J98)</f>
        <v>0</v>
      </c>
      <c r="K99" s="25"/>
      <c r="L99" s="19">
        <f t="shared" si="34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520</v>
      </c>
      <c r="G100" s="32">
        <f t="shared" ref="G100" si="35">G89+G99</f>
        <v>18</v>
      </c>
      <c r="H100" s="32">
        <f t="shared" ref="H100" si="36">H89+H99</f>
        <v>16</v>
      </c>
      <c r="I100" s="32">
        <f t="shared" ref="I100" si="37">I89+I99</f>
        <v>74</v>
      </c>
      <c r="J100" s="32">
        <f t="shared" ref="J100:L100" si="38">J89+J99</f>
        <v>514</v>
      </c>
      <c r="K100" s="32"/>
      <c r="L100" s="32">
        <f t="shared" si="38"/>
        <v>97.63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200</v>
      </c>
      <c r="G101" s="40">
        <v>7</v>
      </c>
      <c r="H101" s="40">
        <v>7</v>
      </c>
      <c r="I101" s="40">
        <v>35</v>
      </c>
      <c r="J101" s="40">
        <v>229</v>
      </c>
      <c r="K101" s="41">
        <v>232</v>
      </c>
      <c r="L101" s="40">
        <v>22.95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35</v>
      </c>
      <c r="G102" s="43">
        <v>5</v>
      </c>
      <c r="H102" s="43">
        <v>8</v>
      </c>
      <c r="I102" s="43">
        <v>8</v>
      </c>
      <c r="J102" s="43">
        <v>125</v>
      </c>
      <c r="K102" s="44">
        <v>64</v>
      </c>
      <c r="L102" s="43">
        <v>29.65</v>
      </c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3</v>
      </c>
      <c r="H103" s="43">
        <v>3</v>
      </c>
      <c r="I103" s="43">
        <v>16</v>
      </c>
      <c r="J103" s="43">
        <v>101</v>
      </c>
      <c r="K103" s="44">
        <v>465</v>
      </c>
      <c r="L103" s="43">
        <v>9.33</v>
      </c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15</v>
      </c>
      <c r="G104" s="43">
        <v>1</v>
      </c>
      <c r="H104" s="43">
        <v>0</v>
      </c>
      <c r="I104" s="43">
        <v>7</v>
      </c>
      <c r="J104" s="43">
        <v>35</v>
      </c>
      <c r="K104" s="44">
        <v>573</v>
      </c>
      <c r="L104" s="43">
        <v>2.34</v>
      </c>
    </row>
    <row r="105" spans="1:12" ht="15" x14ac:dyDescent="0.25">
      <c r="A105" s="23"/>
      <c r="B105" s="15"/>
      <c r="C105" s="11"/>
      <c r="D105" s="7" t="s">
        <v>24</v>
      </c>
      <c r="E105" s="42" t="s">
        <v>67</v>
      </c>
      <c r="F105" s="43">
        <v>100</v>
      </c>
      <c r="G105" s="43">
        <v>1</v>
      </c>
      <c r="H105" s="43">
        <v>0</v>
      </c>
      <c r="I105" s="43">
        <v>8</v>
      </c>
      <c r="J105" s="43">
        <v>38</v>
      </c>
      <c r="K105" s="44">
        <v>82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550</v>
      </c>
      <c r="G108" s="19">
        <v>17</v>
      </c>
      <c r="H108" s="19">
        <v>18</v>
      </c>
      <c r="I108" s="19">
        <v>74</v>
      </c>
      <c r="J108" s="19">
        <v>528</v>
      </c>
      <c r="K108" s="25"/>
      <c r="L108" s="19">
        <v>89.27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9">SUM(G109:G117)</f>
        <v>0</v>
      </c>
      <c r="H118" s="19">
        <f t="shared" si="39"/>
        <v>0</v>
      </c>
      <c r="I118" s="19">
        <f t="shared" si="39"/>
        <v>0</v>
      </c>
      <c r="J118" s="19">
        <f t="shared" si="39"/>
        <v>0</v>
      </c>
      <c r="K118" s="25"/>
      <c r="L118" s="19">
        <f t="shared" ref="L118" si="40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550</v>
      </c>
      <c r="G119" s="32">
        <f t="shared" ref="G119" si="41">G108+G118</f>
        <v>17</v>
      </c>
      <c r="H119" s="32">
        <f t="shared" ref="H119" si="42">H108+H118</f>
        <v>18</v>
      </c>
      <c r="I119" s="32">
        <f t="shared" ref="I119" si="43">I108+I118</f>
        <v>74</v>
      </c>
      <c r="J119" s="32">
        <f t="shared" ref="J119:L119" si="44">J108+J118</f>
        <v>528</v>
      </c>
      <c r="K119" s="32"/>
      <c r="L119" s="32">
        <f t="shared" si="44"/>
        <v>89.27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60</v>
      </c>
      <c r="G120" s="40">
        <v>8</v>
      </c>
      <c r="H120" s="40">
        <v>7</v>
      </c>
      <c r="I120" s="40">
        <v>4</v>
      </c>
      <c r="J120" s="40">
        <v>112</v>
      </c>
      <c r="K120" s="41">
        <v>338</v>
      </c>
      <c r="L120" s="40">
        <v>51.35</v>
      </c>
    </row>
    <row r="121" spans="1:12" ht="15" x14ac:dyDescent="0.25">
      <c r="A121" s="14"/>
      <c r="B121" s="15"/>
      <c r="C121" s="11"/>
      <c r="D121" s="53" t="s">
        <v>23</v>
      </c>
      <c r="E121" s="42" t="s">
        <v>57</v>
      </c>
      <c r="F121" s="43">
        <v>30</v>
      </c>
      <c r="G121" s="43">
        <v>2</v>
      </c>
      <c r="H121" s="43">
        <v>0</v>
      </c>
      <c r="I121" s="43">
        <v>12</v>
      </c>
      <c r="J121" s="43">
        <v>59</v>
      </c>
      <c r="K121" s="44">
        <v>575</v>
      </c>
      <c r="L121" s="43">
        <v>1.36</v>
      </c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1</v>
      </c>
      <c r="H122" s="43">
        <v>0</v>
      </c>
      <c r="I122" s="43">
        <v>18</v>
      </c>
      <c r="J122" s="43">
        <v>78</v>
      </c>
      <c r="K122" s="44">
        <v>496</v>
      </c>
      <c r="L122" s="43">
        <v>14.4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40</v>
      </c>
      <c r="G123" s="43">
        <v>3</v>
      </c>
      <c r="H123" s="43">
        <v>0</v>
      </c>
      <c r="I123" s="43">
        <v>20</v>
      </c>
      <c r="J123" s="43">
        <v>94</v>
      </c>
      <c r="K123" s="44">
        <v>573</v>
      </c>
      <c r="L123" s="43">
        <v>2.34</v>
      </c>
    </row>
    <row r="124" spans="1:12" ht="15" x14ac:dyDescent="0.25">
      <c r="A124" s="14"/>
      <c r="B124" s="15"/>
      <c r="C124" s="11"/>
      <c r="D124" s="51" t="s">
        <v>21</v>
      </c>
      <c r="E124" s="42" t="s">
        <v>69</v>
      </c>
      <c r="F124" s="43">
        <v>150</v>
      </c>
      <c r="G124" s="43">
        <v>3</v>
      </c>
      <c r="H124" s="43">
        <v>0</v>
      </c>
      <c r="I124" s="43">
        <v>20</v>
      </c>
      <c r="J124" s="43">
        <v>116</v>
      </c>
      <c r="K124" s="44">
        <v>177</v>
      </c>
      <c r="L124" s="43">
        <v>27.6</v>
      </c>
    </row>
    <row r="125" spans="1:12" ht="15" x14ac:dyDescent="0.25">
      <c r="A125" s="14"/>
      <c r="B125" s="15"/>
      <c r="C125" s="11"/>
      <c r="D125" s="53" t="s">
        <v>64</v>
      </c>
      <c r="E125" s="42" t="s">
        <v>70</v>
      </c>
      <c r="F125" s="43">
        <v>60</v>
      </c>
      <c r="G125" s="43">
        <v>1</v>
      </c>
      <c r="H125" s="43">
        <v>4</v>
      </c>
      <c r="I125" s="43">
        <v>2</v>
      </c>
      <c r="J125" s="43">
        <v>41</v>
      </c>
      <c r="K125" s="44">
        <v>16</v>
      </c>
      <c r="L125" s="43">
        <v>11.9</v>
      </c>
    </row>
    <row r="126" spans="1:12" ht="15" x14ac:dyDescent="0.25">
      <c r="A126" s="14"/>
      <c r="B126" s="15"/>
      <c r="C126" s="11"/>
      <c r="D126" s="52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v>540</v>
      </c>
      <c r="G127" s="19">
        <v>18</v>
      </c>
      <c r="H127" s="19">
        <v>11</v>
      </c>
      <c r="I127" s="19">
        <v>76</v>
      </c>
      <c r="J127" s="19">
        <v>500</v>
      </c>
      <c r="K127" s="25"/>
      <c r="L127" s="19">
        <v>108.95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5">SUM(G128:G136)</f>
        <v>0</v>
      </c>
      <c r="H137" s="19">
        <f t="shared" si="45"/>
        <v>0</v>
      </c>
      <c r="I137" s="19">
        <f t="shared" si="45"/>
        <v>0</v>
      </c>
      <c r="J137" s="19">
        <f t="shared" si="45"/>
        <v>0</v>
      </c>
      <c r="K137" s="25"/>
      <c r="L137" s="19">
        <f t="shared" ref="L137" si="46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540</v>
      </c>
      <c r="G138" s="32">
        <f t="shared" ref="G138" si="47">G127+G137</f>
        <v>18</v>
      </c>
      <c r="H138" s="32">
        <f t="shared" ref="H138" si="48">H127+H137</f>
        <v>11</v>
      </c>
      <c r="I138" s="32">
        <f t="shared" ref="I138" si="49">I127+I137</f>
        <v>76</v>
      </c>
      <c r="J138" s="32">
        <f t="shared" ref="J138:L138" si="50">J127+J137</f>
        <v>500</v>
      </c>
      <c r="K138" s="32"/>
      <c r="L138" s="32">
        <f t="shared" si="50"/>
        <v>108.95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13</v>
      </c>
      <c r="H139" s="40">
        <v>7</v>
      </c>
      <c r="I139" s="40">
        <v>38</v>
      </c>
      <c r="J139" s="40">
        <v>267</v>
      </c>
      <c r="K139" s="41">
        <v>281</v>
      </c>
      <c r="L139" s="40">
        <v>56.6</v>
      </c>
    </row>
    <row r="140" spans="1:12" ht="15" x14ac:dyDescent="0.25">
      <c r="A140" s="23"/>
      <c r="B140" s="15"/>
      <c r="C140" s="11"/>
      <c r="D140" s="52" t="s">
        <v>23</v>
      </c>
      <c r="E140" s="42" t="s">
        <v>51</v>
      </c>
      <c r="F140" s="43">
        <v>30</v>
      </c>
      <c r="G140" s="43">
        <v>2</v>
      </c>
      <c r="H140" s="43">
        <v>0</v>
      </c>
      <c r="I140" s="43">
        <v>15</v>
      </c>
      <c r="J140" s="43">
        <v>70</v>
      </c>
      <c r="K140" s="44">
        <v>573</v>
      </c>
      <c r="L140" s="43">
        <v>2.34</v>
      </c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0</v>
      </c>
      <c r="H141" s="43">
        <v>0</v>
      </c>
      <c r="I141" s="43">
        <v>8</v>
      </c>
      <c r="J141" s="43">
        <v>31</v>
      </c>
      <c r="K141" s="44">
        <v>457</v>
      </c>
      <c r="L141" s="43">
        <v>4.5999999999999996</v>
      </c>
    </row>
    <row r="142" spans="1:12" ht="15.75" customHeight="1" x14ac:dyDescent="0.25">
      <c r="A142" s="23"/>
      <c r="B142" s="15"/>
      <c r="C142" s="11"/>
      <c r="D142" s="7"/>
      <c r="E142" s="42" t="s">
        <v>61</v>
      </c>
      <c r="F142" s="43">
        <v>30</v>
      </c>
      <c r="G142" s="43">
        <v>1</v>
      </c>
      <c r="H142" s="43">
        <v>1</v>
      </c>
      <c r="I142" s="43">
        <v>2</v>
      </c>
      <c r="J142" s="43">
        <v>25</v>
      </c>
      <c r="K142" s="44">
        <v>406</v>
      </c>
      <c r="L142" s="43">
        <v>11.1</v>
      </c>
    </row>
    <row r="143" spans="1:12" ht="15" x14ac:dyDescent="0.25">
      <c r="A143" s="23"/>
      <c r="B143" s="15"/>
      <c r="C143" s="11"/>
      <c r="D143" s="7" t="s">
        <v>24</v>
      </c>
      <c r="E143" s="42" t="s">
        <v>60</v>
      </c>
      <c r="F143" s="43">
        <v>100</v>
      </c>
      <c r="G143" s="43">
        <v>0</v>
      </c>
      <c r="H143" s="43">
        <v>0</v>
      </c>
      <c r="I143" s="43">
        <v>10</v>
      </c>
      <c r="J143" s="43">
        <v>45</v>
      </c>
      <c r="K143" s="44">
        <v>82</v>
      </c>
      <c r="L143" s="43">
        <v>13</v>
      </c>
    </row>
    <row r="144" spans="1:12" ht="15" x14ac:dyDescent="0.25">
      <c r="A144" s="23"/>
      <c r="B144" s="15"/>
      <c r="C144" s="11"/>
      <c r="D144" s="6"/>
      <c r="E144" s="42" t="s">
        <v>48</v>
      </c>
      <c r="F144" s="43">
        <v>10</v>
      </c>
      <c r="G144" s="43">
        <v>0</v>
      </c>
      <c r="H144" s="43">
        <v>7</v>
      </c>
      <c r="I144" s="43">
        <v>0</v>
      </c>
      <c r="J144" s="43">
        <v>66</v>
      </c>
      <c r="K144" s="44">
        <v>79</v>
      </c>
      <c r="L144" s="43">
        <v>7.5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520</v>
      </c>
      <c r="G146" s="19">
        <v>16</v>
      </c>
      <c r="H146" s="19">
        <v>15</v>
      </c>
      <c r="I146" s="19">
        <v>73</v>
      </c>
      <c r="J146" s="19">
        <v>504</v>
      </c>
      <c r="K146" s="25"/>
      <c r="L146" s="19">
        <v>95.14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520</v>
      </c>
      <c r="G156" s="19">
        <v>16</v>
      </c>
      <c r="H156" s="19">
        <v>15</v>
      </c>
      <c r="I156" s="19">
        <v>73</v>
      </c>
      <c r="J156" s="19">
        <v>504</v>
      </c>
      <c r="K156" s="25"/>
      <c r="L156" s="19">
        <v>95.14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/>
      <c r="G157" s="32"/>
      <c r="H157" s="32"/>
      <c r="I157" s="32"/>
      <c r="J157" s="32"/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52" t="s">
        <v>23</v>
      </c>
      <c r="E159" s="42" t="s">
        <v>57</v>
      </c>
      <c r="F159" s="43">
        <v>30</v>
      </c>
      <c r="G159" s="43">
        <v>2</v>
      </c>
      <c r="H159" s="43">
        <v>0</v>
      </c>
      <c r="I159" s="43">
        <v>12</v>
      </c>
      <c r="J159" s="43">
        <v>59</v>
      </c>
      <c r="K159" s="44">
        <v>575</v>
      </c>
      <c r="L159" s="43">
        <v>1.36</v>
      </c>
    </row>
    <row r="160" spans="1:12" ht="15" x14ac:dyDescent="0.25">
      <c r="A160" s="23"/>
      <c r="B160" s="15"/>
      <c r="C160" s="11"/>
      <c r="D160" s="51" t="s">
        <v>21</v>
      </c>
      <c r="E160" s="42" t="s">
        <v>73</v>
      </c>
      <c r="F160" s="43">
        <v>150</v>
      </c>
      <c r="G160" s="43">
        <v>11</v>
      </c>
      <c r="H160" s="43">
        <v>16</v>
      </c>
      <c r="I160" s="43">
        <v>12</v>
      </c>
      <c r="J160" s="43">
        <v>235</v>
      </c>
      <c r="K160" s="44">
        <v>270</v>
      </c>
      <c r="L160" s="60">
        <v>66.8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</v>
      </c>
      <c r="H161" s="43">
        <v>0</v>
      </c>
      <c r="I161" s="43">
        <v>15</v>
      </c>
      <c r="J161" s="43">
        <v>70</v>
      </c>
      <c r="K161" s="44">
        <v>573</v>
      </c>
      <c r="L161" s="43">
        <v>2.34</v>
      </c>
    </row>
    <row r="162" spans="1:12" ht="15" x14ac:dyDescent="0.25">
      <c r="A162" s="23"/>
      <c r="B162" s="15"/>
      <c r="C162" s="11"/>
      <c r="D162" s="7" t="s">
        <v>24</v>
      </c>
      <c r="E162" s="42" t="s">
        <v>75</v>
      </c>
      <c r="F162" s="43">
        <v>100</v>
      </c>
      <c r="G162" s="43">
        <v>2</v>
      </c>
      <c r="H162" s="43">
        <v>1</v>
      </c>
      <c r="I162" s="43">
        <v>21</v>
      </c>
      <c r="J162" s="43">
        <v>95</v>
      </c>
      <c r="K162" s="44">
        <v>82</v>
      </c>
      <c r="L162" s="43">
        <v>20</v>
      </c>
    </row>
    <row r="163" spans="1:12" ht="15" x14ac:dyDescent="0.25">
      <c r="A163" s="23"/>
      <c r="B163" s="15"/>
      <c r="C163" s="11"/>
      <c r="D163" s="52" t="s">
        <v>74</v>
      </c>
      <c r="E163" s="42" t="s">
        <v>41</v>
      </c>
      <c r="F163" s="43">
        <v>200</v>
      </c>
      <c r="G163" s="43">
        <v>2</v>
      </c>
      <c r="H163" s="43">
        <v>1</v>
      </c>
      <c r="I163" s="43">
        <v>10</v>
      </c>
      <c r="J163" s="43">
        <v>58</v>
      </c>
      <c r="K163" s="44">
        <v>460</v>
      </c>
      <c r="L163" s="43">
        <v>9.33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510</v>
      </c>
      <c r="G165" s="19">
        <v>19</v>
      </c>
      <c r="H165" s="19">
        <v>18</v>
      </c>
      <c r="I165" s="19">
        <v>70</v>
      </c>
      <c r="J165" s="19">
        <v>517</v>
      </c>
      <c r="K165" s="25"/>
      <c r="L165" s="19">
        <v>99.83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1">SUM(G166:G174)</f>
        <v>0</v>
      </c>
      <c r="H175" s="19">
        <f t="shared" si="51"/>
        <v>0</v>
      </c>
      <c r="I175" s="19">
        <f t="shared" si="51"/>
        <v>0</v>
      </c>
      <c r="J175" s="19">
        <f t="shared" si="51"/>
        <v>0</v>
      </c>
      <c r="K175" s="25"/>
      <c r="L175" s="19">
        <f t="shared" ref="L175" si="52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510</v>
      </c>
      <c r="G176" s="32">
        <f t="shared" ref="G176" si="53">G165+G175</f>
        <v>19</v>
      </c>
      <c r="H176" s="32">
        <f t="shared" ref="H176" si="54">H165+H175</f>
        <v>18</v>
      </c>
      <c r="I176" s="32">
        <f t="shared" ref="I176" si="55">I165+I175</f>
        <v>70</v>
      </c>
      <c r="J176" s="32">
        <f t="shared" ref="J176:L176" si="56">J165+J175</f>
        <v>517</v>
      </c>
      <c r="K176" s="32"/>
      <c r="L176" s="32">
        <f t="shared" si="56"/>
        <v>99.83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60</v>
      </c>
      <c r="G177" s="40">
        <v>7</v>
      </c>
      <c r="H177" s="40">
        <v>5</v>
      </c>
      <c r="I177" s="40">
        <v>6</v>
      </c>
      <c r="J177" s="40">
        <v>93</v>
      </c>
      <c r="K177" s="41">
        <v>374</v>
      </c>
      <c r="L177" s="40">
        <v>35.1</v>
      </c>
    </row>
    <row r="178" spans="1:12" ht="15" x14ac:dyDescent="0.25">
      <c r="A178" s="23"/>
      <c r="B178" s="15"/>
      <c r="C178" s="11"/>
      <c r="D178" s="52" t="s">
        <v>23</v>
      </c>
      <c r="E178" s="42" t="s">
        <v>51</v>
      </c>
      <c r="F178" s="43">
        <v>30</v>
      </c>
      <c r="G178" s="43">
        <v>2</v>
      </c>
      <c r="H178" s="43">
        <v>0</v>
      </c>
      <c r="I178" s="43">
        <v>15</v>
      </c>
      <c r="J178" s="43">
        <v>70</v>
      </c>
      <c r="K178" s="44">
        <v>573</v>
      </c>
      <c r="L178" s="43">
        <v>2.34</v>
      </c>
    </row>
    <row r="179" spans="1:12" ht="15" x14ac:dyDescent="0.25">
      <c r="A179" s="23"/>
      <c r="B179" s="15"/>
      <c r="C179" s="11"/>
      <c r="D179" s="7" t="s">
        <v>22</v>
      </c>
      <c r="E179" s="42" t="s">
        <v>77</v>
      </c>
      <c r="F179" s="43">
        <v>200</v>
      </c>
      <c r="G179" s="43">
        <v>0</v>
      </c>
      <c r="H179" s="43">
        <v>0</v>
      </c>
      <c r="I179" s="43">
        <v>8</v>
      </c>
      <c r="J179" s="43">
        <v>33</v>
      </c>
      <c r="K179" s="44">
        <v>459</v>
      </c>
      <c r="L179" s="43">
        <v>11.18</v>
      </c>
    </row>
    <row r="180" spans="1:12" ht="15" x14ac:dyDescent="0.25">
      <c r="A180" s="23"/>
      <c r="B180" s="15"/>
      <c r="C180" s="11"/>
      <c r="D180" s="7" t="s">
        <v>23</v>
      </c>
      <c r="E180" s="42" t="s">
        <v>78</v>
      </c>
      <c r="F180" s="43">
        <v>20</v>
      </c>
      <c r="G180" s="43">
        <v>1</v>
      </c>
      <c r="H180" s="43">
        <v>8</v>
      </c>
      <c r="I180" s="43">
        <v>8</v>
      </c>
      <c r="J180" s="43">
        <v>40</v>
      </c>
      <c r="K180" s="44">
        <v>575</v>
      </c>
      <c r="L180" s="43">
        <v>1.36</v>
      </c>
    </row>
    <row r="181" spans="1:12" ht="15" x14ac:dyDescent="0.25">
      <c r="A181" s="23"/>
      <c r="B181" s="15"/>
      <c r="C181" s="11"/>
      <c r="D181" s="51" t="s">
        <v>79</v>
      </c>
      <c r="E181" s="42" t="s">
        <v>80</v>
      </c>
      <c r="F181" s="43">
        <v>150</v>
      </c>
      <c r="G181" s="43">
        <v>5</v>
      </c>
      <c r="H181" s="43">
        <v>5</v>
      </c>
      <c r="I181" s="43">
        <v>28</v>
      </c>
      <c r="J181" s="43">
        <v>173</v>
      </c>
      <c r="K181" s="44">
        <v>256</v>
      </c>
      <c r="L181" s="43">
        <v>20.8</v>
      </c>
    </row>
    <row r="182" spans="1:12" ht="15" x14ac:dyDescent="0.25">
      <c r="A182" s="23"/>
      <c r="B182" s="15"/>
      <c r="C182" s="11"/>
      <c r="D182" s="52" t="s">
        <v>64</v>
      </c>
      <c r="E182" s="42" t="s">
        <v>81</v>
      </c>
      <c r="F182" s="43">
        <v>80</v>
      </c>
      <c r="G182" s="43">
        <v>3</v>
      </c>
      <c r="H182" s="43">
        <v>7</v>
      </c>
      <c r="I182" s="43">
        <v>6</v>
      </c>
      <c r="J182" s="43">
        <v>92</v>
      </c>
      <c r="K182" s="44">
        <v>32</v>
      </c>
      <c r="L182" s="43">
        <v>24.6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540</v>
      </c>
      <c r="G184" s="19">
        <v>18</v>
      </c>
      <c r="H184" s="19">
        <v>25</v>
      </c>
      <c r="I184" s="19">
        <v>71</v>
      </c>
      <c r="J184" s="19">
        <v>501</v>
      </c>
      <c r="K184" s="25"/>
      <c r="L184" s="19">
        <v>95.38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7">SUM(G185:G193)</f>
        <v>0</v>
      </c>
      <c r="H194" s="19">
        <f t="shared" si="57"/>
        <v>0</v>
      </c>
      <c r="I194" s="19">
        <f t="shared" si="57"/>
        <v>0</v>
      </c>
      <c r="J194" s="19">
        <f t="shared" si="57"/>
        <v>0</v>
      </c>
      <c r="K194" s="25"/>
      <c r="L194" s="19">
        <f t="shared" ref="L194" si="5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540</v>
      </c>
      <c r="G195" s="32">
        <f t="shared" ref="G195" si="59">G184+G194</f>
        <v>18</v>
      </c>
      <c r="H195" s="32">
        <f t="shared" ref="H195" si="60">H184+H194</f>
        <v>25</v>
      </c>
      <c r="I195" s="32">
        <f t="shared" ref="I195" si="61">I184+I194</f>
        <v>71</v>
      </c>
      <c r="J195" s="32">
        <f t="shared" ref="J195:L195" si="62">J184+J194</f>
        <v>501</v>
      </c>
      <c r="K195" s="32"/>
      <c r="L195" s="32">
        <f t="shared" si="62"/>
        <v>95.38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v>5330</v>
      </c>
      <c r="G196" s="34">
        <v>191</v>
      </c>
      <c r="H196" s="34">
        <v>190</v>
      </c>
      <c r="I196" s="34">
        <v>738</v>
      </c>
      <c r="J196" s="34">
        <v>5197</v>
      </c>
      <c r="K196" s="34"/>
      <c r="L196" s="34">
        <v>932.24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official-rus.ru.1240</cp:lastModifiedBy>
  <dcterms:created xsi:type="dcterms:W3CDTF">2022-05-16T14:23:56Z</dcterms:created>
  <dcterms:modified xsi:type="dcterms:W3CDTF">2025-03-19T10:05:13Z</dcterms:modified>
</cp:coreProperties>
</file>